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44898EC-6152-4543-A977-0B9817726D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K15" i="1" l="1"/>
  <c r="K11" i="1"/>
  <c r="K9" i="1"/>
  <c r="K8" i="1"/>
  <c r="K7" i="1"/>
  <c r="K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H16" i="1"/>
  <c r="H20" i="1" s="1"/>
  <c r="G16" i="1"/>
  <c r="G20" i="1" s="1"/>
  <c r="G23" i="1" s="1"/>
  <c r="F16" i="1"/>
  <c r="F20" i="1" s="1"/>
  <c r="E16" i="1"/>
  <c r="E20" i="1" l="1"/>
  <c r="E23" i="1" s="1"/>
  <c r="D17" i="1"/>
  <c r="I20" i="1"/>
  <c r="F23" i="1"/>
  <c r="I23" i="1" s="1"/>
  <c r="H23" i="1"/>
  <c r="J23" i="1" s="1"/>
  <c r="J20" i="1"/>
</calcChain>
</file>

<file path=xl/sharedStrings.xml><?xml version="1.0" encoding="utf-8"?>
<sst xmlns="http://schemas.openxmlformats.org/spreadsheetml/2006/main" count="76" uniqueCount="43">
  <si>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</si>
  <si>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</si>
  <si>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</si>
  <si>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</si>
  <si>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</si>
  <si>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</si>
  <si>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</si>
  <si>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</si>
  <si>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</si>
  <si>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</si>
  <si>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</si>
  <si>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</si>
  <si>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</si>
  <si>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</si>
  <si>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</si>
  <si>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</si>
  <si>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</si>
  <si>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</si>
  <si>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</si>
  <si>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</si>
  <si>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</si>
  <si>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</si>
  <si>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2.</t>
  </si>
  <si>
    <t>PT</t>
  </si>
  <si>
    <t>1.</t>
  </si>
  <si>
    <t>3.</t>
  </si>
  <si>
    <t>9.</t>
  </si>
  <si>
    <t>23.2.1943   Helsinki</t>
  </si>
  <si>
    <t>URA SM-SARJASSA</t>
  </si>
  <si>
    <t>MESTARUUSSARJA</t>
  </si>
  <si>
    <t>L+T</t>
  </si>
  <si>
    <t>Ritva-Liisa Viljanen os. Vainio</t>
  </si>
  <si>
    <t>4.</t>
  </si>
  <si>
    <t>6.</t>
  </si>
  <si>
    <t>5.</t>
  </si>
  <si>
    <t>Ottelu</t>
  </si>
  <si>
    <t>Kunnari</t>
  </si>
  <si>
    <t>Arvio; 1960 tuodut, 1961 lyödyt ja tuodut</t>
  </si>
  <si>
    <t>ENSIMMÄISET RUNKOSARJASSA</t>
  </si>
  <si>
    <t xml:space="preserve">            Arvo-ottelut ja mitalit</t>
  </si>
  <si>
    <t xml:space="preserve">Lyöty </t>
  </si>
  <si>
    <t xml:space="preserve">Tuotu 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</si>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</sst>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0" xfId="0" applyFill="1"/>
    <xf numFmtId="0" fontId="0" fillId="2" borderId="0" xfId="0" applyFill="1"/>
    <xf numFmtId="0" fontId="3" fillId="3" borderId="2" xfId="0" applyFont="1" applyFill="1" applyBorder="1"/>
    <xf numFmtId="0" fontId="6" fillId="2" borderId="0" xfId="0" applyFont="1" applyFill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7109375" style="49" customWidth="1"/>
    <col min="12" max="14" width="5.7109375" style="56" customWidth="1"/>
    <col min="15" max="15" width="0.7109375" style="31" customWidth="1"/>
    <col min="16" max="22" width="5.7109375" style="49" customWidth="1"/>
    <col min="23" max="29" width="5.7109375" style="23" customWidth="1"/>
    <col min="30" max="30" width="6.7109375" style="23" customWidth="1"/>
    <col min="31" max="31" width="9.140625" style="23"/>
    <col min="32" max="32" width="66.7109375" style="23" customWidth="1"/>
    <col min="33" max="16384" width="9.140625" style="23"/>
  </cols>
  <sheetData>
    <row r="1" spans="1:35" s="8" customFormat="1" ht="15" customHeight="1" x14ac:dyDescent="0.25">
      <c r="A1" s="1"/>
      <c r="B1" s="26" t="s">
        <v>31</v>
      </c>
      <c r="C1" s="2"/>
      <c r="D1" s="3"/>
      <c r="E1" s="3"/>
      <c r="F1" s="3"/>
      <c r="G1" s="4" t="s">
        <v>27</v>
      </c>
      <c r="H1" s="5"/>
      <c r="I1" s="5"/>
      <c r="J1" s="3"/>
      <c r="K1" s="6"/>
      <c r="L1" s="55"/>
      <c r="M1" s="55"/>
      <c r="N1" s="55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29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20"/>
      <c r="M2" s="13" t="s">
        <v>9</v>
      </c>
      <c r="N2" s="14"/>
      <c r="O2" s="18"/>
      <c r="P2" s="19" t="s">
        <v>10</v>
      </c>
      <c r="Q2" s="13"/>
      <c r="R2" s="13"/>
      <c r="S2" s="13"/>
      <c r="T2" s="20" t="s">
        <v>11</v>
      </c>
      <c r="U2" s="13"/>
      <c r="V2" s="13"/>
      <c r="W2" s="13"/>
      <c r="X2" s="20" t="s">
        <v>39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7</v>
      </c>
      <c r="M3" s="17" t="s">
        <v>8</v>
      </c>
      <c r="N3" s="17" t="s">
        <v>30</v>
      </c>
      <c r="O3" s="22"/>
      <c r="P3" s="17" t="s">
        <v>3</v>
      </c>
      <c r="Q3" s="17" t="s">
        <v>6</v>
      </c>
      <c r="R3" s="14" t="s">
        <v>7</v>
      </c>
      <c r="S3" s="17" t="s">
        <v>8</v>
      </c>
      <c r="T3" s="17" t="s">
        <v>3</v>
      </c>
      <c r="U3" s="17" t="s">
        <v>6</v>
      </c>
      <c r="V3" s="14" t="s">
        <v>7</v>
      </c>
      <c r="W3" s="17" t="s">
        <v>8</v>
      </c>
      <c r="X3" s="17" t="s">
        <v>13</v>
      </c>
      <c r="Y3" s="17" t="s">
        <v>14</v>
      </c>
      <c r="Z3" s="14" t="s">
        <v>21</v>
      </c>
      <c r="AA3" s="14" t="s">
        <v>17</v>
      </c>
      <c r="AB3" s="16" t="s">
        <v>18</v>
      </c>
      <c r="AC3" s="17" t="s">
        <v>19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1960</v>
      </c>
      <c r="C4" s="24" t="s">
        <v>22</v>
      </c>
      <c r="D4" s="26" t="s">
        <v>23</v>
      </c>
      <c r="E4" s="24">
        <v>3</v>
      </c>
      <c r="F4" s="24">
        <v>0</v>
      </c>
      <c r="G4" s="24">
        <v>2</v>
      </c>
      <c r="H4" s="24">
        <v>1</v>
      </c>
      <c r="I4" s="52"/>
      <c r="J4" s="52"/>
      <c r="K4" s="31"/>
      <c r="L4" s="17"/>
      <c r="M4" s="17"/>
      <c r="N4" s="17"/>
      <c r="P4" s="24"/>
      <c r="Q4" s="24"/>
      <c r="R4" s="24"/>
      <c r="S4" s="24"/>
      <c r="T4" s="53"/>
      <c r="U4" s="53"/>
      <c r="V4" s="53"/>
      <c r="W4" s="53"/>
      <c r="X4" s="24"/>
      <c r="Y4" s="24"/>
      <c r="Z4" s="24"/>
      <c r="AA4" s="24"/>
      <c r="AB4" s="24">
        <v>1</v>
      </c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1961</v>
      </c>
      <c r="C5" s="24" t="s">
        <v>22</v>
      </c>
      <c r="D5" s="26" t="s">
        <v>23</v>
      </c>
      <c r="E5" s="51">
        <v>4</v>
      </c>
      <c r="F5" s="24">
        <v>0</v>
      </c>
      <c r="G5" s="24">
        <v>2</v>
      </c>
      <c r="H5" s="24">
        <v>2</v>
      </c>
      <c r="I5" s="52"/>
      <c r="J5" s="52"/>
      <c r="K5" s="31"/>
      <c r="L5" s="17"/>
      <c r="M5" s="17"/>
      <c r="N5" s="17"/>
      <c r="P5" s="24"/>
      <c r="Q5" s="24"/>
      <c r="R5" s="24"/>
      <c r="S5" s="24"/>
      <c r="T5" s="53"/>
      <c r="U5" s="53"/>
      <c r="V5" s="53"/>
      <c r="W5" s="53"/>
      <c r="X5" s="24"/>
      <c r="Y5" s="24"/>
      <c r="Z5" s="24"/>
      <c r="AA5" s="24"/>
      <c r="AB5" s="24">
        <v>1</v>
      </c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1962</v>
      </c>
      <c r="C6" s="24" t="s">
        <v>22</v>
      </c>
      <c r="D6" s="26" t="s">
        <v>23</v>
      </c>
      <c r="E6" s="51">
        <v>5</v>
      </c>
      <c r="F6" s="24">
        <v>0</v>
      </c>
      <c r="G6" s="24">
        <v>0</v>
      </c>
      <c r="H6" s="24">
        <v>3</v>
      </c>
      <c r="I6" s="52"/>
      <c r="J6" s="52"/>
      <c r="K6" s="31" t="e">
        <f>PRODUCT(#REF!/#REF!)</f>
        <v>#REF!</v>
      </c>
      <c r="L6" s="17"/>
      <c r="M6" s="17"/>
      <c r="N6" s="17"/>
      <c r="P6" s="24"/>
      <c r="Q6" s="24"/>
      <c r="R6" s="24"/>
      <c r="S6" s="24"/>
      <c r="T6" s="53"/>
      <c r="U6" s="53"/>
      <c r="V6" s="53"/>
      <c r="W6" s="53"/>
      <c r="X6" s="24"/>
      <c r="Y6" s="24"/>
      <c r="Z6" s="24"/>
      <c r="AA6" s="24"/>
      <c r="AB6" s="24">
        <v>1</v>
      </c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1963</v>
      </c>
      <c r="C7" s="24" t="s">
        <v>24</v>
      </c>
      <c r="D7" s="54" t="s">
        <v>23</v>
      </c>
      <c r="E7" s="51">
        <v>10</v>
      </c>
      <c r="F7" s="24">
        <v>2</v>
      </c>
      <c r="G7" s="24">
        <v>6</v>
      </c>
      <c r="H7" s="24">
        <v>7</v>
      </c>
      <c r="I7" s="52"/>
      <c r="J7" s="52"/>
      <c r="K7" s="31" t="e">
        <f>PRODUCT(#REF!/#REF!)</f>
        <v>#REF!</v>
      </c>
      <c r="L7" s="17"/>
      <c r="M7" s="17"/>
      <c r="N7" s="17"/>
      <c r="O7" s="22"/>
      <c r="P7" s="24"/>
      <c r="Q7" s="24"/>
      <c r="R7" s="24"/>
      <c r="S7" s="24"/>
      <c r="T7" s="53"/>
      <c r="U7" s="53"/>
      <c r="V7" s="53"/>
      <c r="W7" s="53"/>
      <c r="X7" s="24"/>
      <c r="Y7" s="24"/>
      <c r="Z7" s="24"/>
      <c r="AA7" s="24">
        <v>1</v>
      </c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1964</v>
      </c>
      <c r="C8" s="24" t="s">
        <v>24</v>
      </c>
      <c r="D8" s="26" t="s">
        <v>23</v>
      </c>
      <c r="E8" s="51">
        <v>10</v>
      </c>
      <c r="F8" s="24">
        <v>1</v>
      </c>
      <c r="G8" s="24">
        <v>7</v>
      </c>
      <c r="H8" s="24">
        <v>17</v>
      </c>
      <c r="I8" s="52"/>
      <c r="J8" s="52"/>
      <c r="K8" s="31" t="e">
        <f>PRODUCT(#REF!/#REF!)</f>
        <v>#REF!</v>
      </c>
      <c r="L8" s="17"/>
      <c r="M8" s="17"/>
      <c r="N8" s="17"/>
      <c r="O8" s="22"/>
      <c r="P8" s="24"/>
      <c r="Q8" s="24"/>
      <c r="R8" s="24"/>
      <c r="S8" s="24"/>
      <c r="T8" s="53"/>
      <c r="U8" s="53"/>
      <c r="V8" s="53"/>
      <c r="W8" s="53"/>
      <c r="X8" s="24"/>
      <c r="Y8" s="24"/>
      <c r="Z8" s="24"/>
      <c r="AA8" s="24">
        <v>1</v>
      </c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1965</v>
      </c>
      <c r="C9" s="24" t="s">
        <v>24</v>
      </c>
      <c r="D9" s="26" t="s">
        <v>23</v>
      </c>
      <c r="E9" s="51">
        <v>10</v>
      </c>
      <c r="F9" s="24">
        <v>1</v>
      </c>
      <c r="G9" s="24">
        <v>25</v>
      </c>
      <c r="H9" s="24">
        <v>32</v>
      </c>
      <c r="I9" s="52"/>
      <c r="J9" s="52"/>
      <c r="K9" s="31" t="e">
        <f>PRODUCT(#REF!/#REF!)</f>
        <v>#REF!</v>
      </c>
      <c r="L9" s="17" t="s">
        <v>34</v>
      </c>
      <c r="M9" s="17" t="s">
        <v>32</v>
      </c>
      <c r="N9" s="17" t="s">
        <v>32</v>
      </c>
      <c r="O9" s="22"/>
      <c r="P9" s="24"/>
      <c r="Q9" s="24"/>
      <c r="R9" s="24"/>
      <c r="S9" s="24"/>
      <c r="T9" s="53"/>
      <c r="U9" s="53"/>
      <c r="V9" s="53"/>
      <c r="W9" s="53"/>
      <c r="X9" s="24"/>
      <c r="Y9" s="24"/>
      <c r="Z9" s="24"/>
      <c r="AA9" s="24">
        <v>1</v>
      </c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1966</v>
      </c>
      <c r="C10" s="24" t="s">
        <v>24</v>
      </c>
      <c r="D10" s="26" t="s">
        <v>23</v>
      </c>
      <c r="E10" s="51">
        <v>10</v>
      </c>
      <c r="F10" s="24">
        <v>2</v>
      </c>
      <c r="G10" s="24">
        <v>18</v>
      </c>
      <c r="H10" s="24">
        <v>18</v>
      </c>
      <c r="I10" s="52"/>
      <c r="J10" s="52"/>
      <c r="K10" s="31"/>
      <c r="L10" s="17"/>
      <c r="M10" s="17"/>
      <c r="N10" s="17"/>
      <c r="O10" s="22"/>
      <c r="P10" s="24"/>
      <c r="Q10" s="24"/>
      <c r="R10" s="24"/>
      <c r="S10" s="24"/>
      <c r="T10" s="53"/>
      <c r="U10" s="53"/>
      <c r="V10" s="53"/>
      <c r="W10" s="53"/>
      <c r="X10" s="24"/>
      <c r="Y10" s="24"/>
      <c r="Z10" s="24"/>
      <c r="AA10" s="24">
        <v>1</v>
      </c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1967</v>
      </c>
      <c r="C11" s="24" t="s">
        <v>25</v>
      </c>
      <c r="D11" s="54" t="s">
        <v>23</v>
      </c>
      <c r="E11" s="24">
        <v>10</v>
      </c>
      <c r="F11" s="24">
        <v>0</v>
      </c>
      <c r="G11" s="24">
        <v>17</v>
      </c>
      <c r="H11" s="24">
        <v>27</v>
      </c>
      <c r="I11" s="52"/>
      <c r="J11" s="52"/>
      <c r="K11" s="31" t="e">
        <f>PRODUCT(#REF!/#REF!)</f>
        <v>#REF!</v>
      </c>
      <c r="L11" s="17"/>
      <c r="M11" s="17" t="s">
        <v>32</v>
      </c>
      <c r="N11" s="17" t="s">
        <v>33</v>
      </c>
      <c r="O11" s="22"/>
      <c r="P11" s="24"/>
      <c r="Q11" s="24"/>
      <c r="R11" s="24"/>
      <c r="S11" s="24"/>
      <c r="T11" s="25"/>
      <c r="U11" s="25"/>
      <c r="V11" s="25"/>
      <c r="W11" s="25"/>
      <c r="X11" s="24"/>
      <c r="Y11" s="24"/>
      <c r="Z11" s="24"/>
      <c r="AA11" s="24"/>
      <c r="AB11" s="24"/>
      <c r="AC11" s="24">
        <v>1</v>
      </c>
      <c r="AD11" s="21"/>
      <c r="AE11" s="7"/>
      <c r="AF11" s="7"/>
      <c r="AG11" s="7"/>
      <c r="AH11" s="7"/>
      <c r="AI11" s="7"/>
    </row>
    <row r="12" spans="1:35" ht="15" customHeight="1" x14ac:dyDescent="0.2">
      <c r="A12" s="1"/>
      <c r="B12" s="24">
        <v>1968</v>
      </c>
      <c r="C12" s="24"/>
      <c r="D12" s="26"/>
      <c r="E12" s="24"/>
      <c r="F12" s="24"/>
      <c r="G12" s="24"/>
      <c r="H12" s="24"/>
      <c r="I12" s="24"/>
      <c r="J12" s="24"/>
      <c r="K12" s="22"/>
      <c r="L12" s="17"/>
      <c r="M12" s="17"/>
      <c r="N12" s="17"/>
      <c r="O12" s="22" t="e">
        <f>PRODUCT(J12/#REF!)</f>
        <v>#REF!</v>
      </c>
      <c r="P12" s="24"/>
      <c r="Q12" s="24"/>
      <c r="R12" s="24"/>
      <c r="S12" s="24"/>
      <c r="T12" s="25"/>
      <c r="U12" s="25"/>
      <c r="V12" s="25"/>
      <c r="W12" s="25"/>
      <c r="X12" s="24"/>
      <c r="Y12" s="24"/>
      <c r="Z12" s="24"/>
      <c r="AA12" s="24"/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">
      <c r="A13" s="1"/>
      <c r="B13" s="24">
        <v>1969</v>
      </c>
      <c r="C13" s="24"/>
      <c r="D13" s="33"/>
      <c r="E13" s="24"/>
      <c r="F13" s="24"/>
      <c r="G13" s="24"/>
      <c r="H13" s="24"/>
      <c r="I13" s="24"/>
      <c r="J13" s="24"/>
      <c r="K13" s="22"/>
      <c r="L13" s="17"/>
      <c r="M13" s="17"/>
      <c r="N13" s="17"/>
      <c r="O13" s="22" t="e">
        <f>PRODUCT(J13/#REF!)</f>
        <v>#REF!</v>
      </c>
      <c r="P13" s="24"/>
      <c r="Q13" s="24"/>
      <c r="R13" s="24"/>
      <c r="S13" s="24"/>
      <c r="T13" s="25"/>
      <c r="U13" s="25"/>
      <c r="V13" s="25"/>
      <c r="W13" s="25"/>
      <c r="X13" s="24"/>
      <c r="Y13" s="24"/>
      <c r="Z13" s="24"/>
      <c r="AA13" s="24"/>
      <c r="AB13" s="24"/>
      <c r="AC13" s="24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24">
        <v>1970</v>
      </c>
      <c r="C14" s="24"/>
      <c r="D14" s="33"/>
      <c r="E14" s="24"/>
      <c r="F14" s="24"/>
      <c r="G14" s="24"/>
      <c r="H14" s="24"/>
      <c r="I14" s="24"/>
      <c r="J14" s="24"/>
      <c r="K14" s="22"/>
      <c r="L14" s="17"/>
      <c r="M14" s="17"/>
      <c r="N14" s="17"/>
      <c r="O14" s="22" t="e">
        <f>PRODUCT(J14/#REF!)</f>
        <v>#REF!</v>
      </c>
      <c r="P14" s="24"/>
      <c r="Q14" s="24"/>
      <c r="R14" s="24"/>
      <c r="S14" s="24"/>
      <c r="T14" s="25"/>
      <c r="U14" s="25"/>
      <c r="V14" s="25"/>
      <c r="W14" s="25"/>
      <c r="X14" s="24"/>
      <c r="Y14" s="24"/>
      <c r="Z14" s="24"/>
      <c r="AA14" s="24"/>
      <c r="AB14" s="24"/>
      <c r="AC14" s="24"/>
      <c r="AD14" s="21"/>
      <c r="AE14" s="7"/>
      <c r="AF14" s="7"/>
      <c r="AG14" s="7"/>
      <c r="AH14" s="7"/>
      <c r="AI14" s="7"/>
    </row>
    <row r="15" spans="1:35" ht="15" customHeight="1" x14ac:dyDescent="0.25">
      <c r="A15" s="1"/>
      <c r="B15" s="24">
        <v>1971</v>
      </c>
      <c r="C15" s="24" t="s">
        <v>26</v>
      </c>
      <c r="D15" s="9" t="s">
        <v>23</v>
      </c>
      <c r="E15" s="51">
        <v>1</v>
      </c>
      <c r="F15" s="24">
        <v>0</v>
      </c>
      <c r="G15" s="24">
        <v>0</v>
      </c>
      <c r="H15" s="24">
        <v>2</v>
      </c>
      <c r="I15" s="52"/>
      <c r="J15" s="52"/>
      <c r="K15" s="31" t="e">
        <f>PRODUCT(#REF!/#REF!)</f>
        <v>#REF!</v>
      </c>
      <c r="L15" s="17"/>
      <c r="M15" s="17"/>
      <c r="N15" s="17"/>
      <c r="O15" s="22" t="e">
        <f>PRODUCT(J15/#REF!)</f>
        <v>#REF!</v>
      </c>
      <c r="P15" s="24"/>
      <c r="Q15" s="24"/>
      <c r="R15" s="24"/>
      <c r="S15" s="24"/>
      <c r="T15" s="25"/>
      <c r="U15" s="25"/>
      <c r="V15" s="25"/>
      <c r="W15" s="25"/>
      <c r="X15" s="24"/>
      <c r="Y15" s="24"/>
      <c r="Z15" s="24"/>
      <c r="AA15" s="24"/>
      <c r="AB15" s="24"/>
      <c r="AC15" s="24"/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15" t="s">
        <v>4</v>
      </c>
      <c r="C16" s="16"/>
      <c r="D16" s="14"/>
      <c r="E16" s="17">
        <f>SUM(E4:E15)</f>
        <v>63</v>
      </c>
      <c r="F16" s="17">
        <f>SUM(F4:F15)</f>
        <v>6</v>
      </c>
      <c r="G16" s="17">
        <f>SUM(G4:G15)</f>
        <v>77</v>
      </c>
      <c r="H16" s="17">
        <f>SUM(H4:H15)</f>
        <v>109</v>
      </c>
      <c r="I16" s="17"/>
      <c r="J16" s="17"/>
      <c r="K16" s="27"/>
      <c r="L16" s="17"/>
      <c r="M16" s="17"/>
      <c r="N16" s="17"/>
      <c r="O16" s="22" t="e">
        <f>PRODUCT(J16/#REF!)</f>
        <v>#REF!</v>
      </c>
      <c r="P16" s="17">
        <f>SUM(P4:P15)</f>
        <v>0</v>
      </c>
      <c r="Q16" s="17">
        <f>SUM(Q4:Q15)</f>
        <v>0</v>
      </c>
      <c r="R16" s="17">
        <f>SUM(R4:R15)</f>
        <v>0</v>
      </c>
      <c r="S16" s="17">
        <f>SUM(S4:S15)</f>
        <v>0</v>
      </c>
      <c r="T16" s="17">
        <f>SUM(T4:T15)</f>
        <v>0</v>
      </c>
      <c r="U16" s="17">
        <f>SUM(U4:U15)</f>
        <v>0</v>
      </c>
      <c r="V16" s="17">
        <f>SUM(V4:V15)</f>
        <v>0</v>
      </c>
      <c r="W16" s="17">
        <f>SUM(W4:W15)</f>
        <v>0</v>
      </c>
      <c r="X16" s="17">
        <f t="shared" ref="X16:AC16" si="0">SUM(X4:X15)</f>
        <v>0</v>
      </c>
      <c r="Y16" s="17">
        <f t="shared" si="0"/>
        <v>0</v>
      </c>
      <c r="Z16" s="17">
        <f t="shared" si="0"/>
        <v>0</v>
      </c>
      <c r="AA16" s="17">
        <f t="shared" si="0"/>
        <v>4</v>
      </c>
      <c r="AB16" s="17">
        <f t="shared" si="0"/>
        <v>3</v>
      </c>
      <c r="AC16" s="17">
        <f t="shared" si="0"/>
        <v>1</v>
      </c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26" t="s">
        <v>2</v>
      </c>
      <c r="C17" s="28"/>
      <c r="D17" s="29">
        <f>SUM(F16:H16)*5/3+(E16/3)+(X16*25)+(Y16*25)+(Z16*15)+(AA16*25)+(AB16*20)+(AC16*15)-20</f>
        <v>496</v>
      </c>
      <c r="E17" s="1"/>
      <c r="F17" s="1"/>
      <c r="G17" s="1"/>
      <c r="H17" s="1"/>
      <c r="I17" s="1"/>
      <c r="J17" s="1"/>
      <c r="K17" s="1"/>
      <c r="L17" s="50"/>
      <c r="M17" s="50"/>
      <c r="N17" s="50"/>
      <c r="O17" s="50"/>
      <c r="P17" s="50"/>
      <c r="Q17" s="50"/>
      <c r="R17" s="50"/>
      <c r="S17" s="1"/>
      <c r="T17" s="1"/>
      <c r="U17" s="1"/>
      <c r="V17" s="1"/>
      <c r="W17" s="1"/>
      <c r="X17" s="1"/>
      <c r="Y17" s="1"/>
      <c r="Z17" s="1"/>
      <c r="AA17" s="1"/>
      <c r="AB17" s="30"/>
      <c r="AC17" s="1"/>
      <c r="AD17" s="21"/>
      <c r="AE17" s="7"/>
      <c r="AF17" s="7"/>
      <c r="AG17" s="7"/>
      <c r="AH17" s="7"/>
      <c r="AI17" s="7"/>
    </row>
    <row r="18" spans="1:35" s="8" customFormat="1" ht="15" customHeight="1" x14ac:dyDescent="0.25">
      <c r="A18" s="1"/>
      <c r="B18" s="1"/>
      <c r="C18" s="1"/>
      <c r="D18" s="22"/>
      <c r="E18" s="1"/>
      <c r="F18" s="1"/>
      <c r="G18" s="1"/>
      <c r="H18" s="1"/>
      <c r="I18" s="1"/>
      <c r="J18" s="1"/>
      <c r="K18" s="31"/>
      <c r="L18" s="50"/>
      <c r="M18" s="50"/>
      <c r="N18" s="50"/>
      <c r="O18" s="50"/>
      <c r="P18" s="50"/>
      <c r="Q18" s="50"/>
      <c r="R18" s="5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21"/>
      <c r="AE18" s="7"/>
      <c r="AF18" s="7"/>
      <c r="AG18" s="7"/>
      <c r="AH18" s="7"/>
      <c r="AI18" s="7"/>
    </row>
    <row r="19" spans="1:35" ht="15" customHeight="1" x14ac:dyDescent="0.25">
      <c r="A19" s="1"/>
      <c r="B19" s="20" t="s">
        <v>28</v>
      </c>
      <c r="C19" s="32"/>
      <c r="D19" s="32"/>
      <c r="E19" s="17" t="s">
        <v>3</v>
      </c>
      <c r="F19" s="17" t="s">
        <v>6</v>
      </c>
      <c r="G19" s="14" t="s">
        <v>7</v>
      </c>
      <c r="H19" s="17" t="s">
        <v>8</v>
      </c>
      <c r="I19" s="17" t="s">
        <v>15</v>
      </c>
      <c r="J19" s="17" t="s">
        <v>16</v>
      </c>
      <c r="K19" s="22"/>
      <c r="L19" s="33" t="s">
        <v>38</v>
      </c>
      <c r="M19" s="11"/>
      <c r="N19" s="11"/>
      <c r="O19" s="57"/>
      <c r="P19" s="57"/>
      <c r="Q19" s="57"/>
      <c r="R19" s="57"/>
      <c r="S19" s="57"/>
      <c r="T19" s="11"/>
      <c r="U19" s="11"/>
      <c r="V19" s="10"/>
      <c r="W19" s="11"/>
      <c r="X19" s="11"/>
      <c r="Y19" s="11"/>
      <c r="Z19" s="10"/>
      <c r="AA19" s="11"/>
      <c r="AB19" s="11"/>
      <c r="AC19" s="34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33" t="s">
        <v>9</v>
      </c>
      <c r="C20" s="11"/>
      <c r="D20" s="34"/>
      <c r="E20" s="24">
        <f>PRODUCT(E16)</f>
        <v>63</v>
      </c>
      <c r="F20" s="24">
        <f>PRODUCT(F16)</f>
        <v>6</v>
      </c>
      <c r="G20" s="24">
        <f>PRODUCT(G16)</f>
        <v>77</v>
      </c>
      <c r="H20" s="24">
        <f>PRODUCT(H16)</f>
        <v>109</v>
      </c>
      <c r="I20" s="35">
        <f>PRODUCT((F20+G20)/E20)</f>
        <v>1.3174603174603174</v>
      </c>
      <c r="J20" s="35">
        <f>PRODUCT(H20/E20)</f>
        <v>1.7301587301587302</v>
      </c>
      <c r="K20" s="22"/>
      <c r="L20" s="59" t="s">
        <v>35</v>
      </c>
      <c r="M20" s="60"/>
      <c r="N20" s="60"/>
      <c r="O20" s="61"/>
      <c r="P20" s="61"/>
      <c r="Q20" s="61"/>
      <c r="R20" s="61"/>
      <c r="S20" s="61"/>
      <c r="T20" s="61"/>
      <c r="U20" s="61"/>
      <c r="V20" s="62"/>
      <c r="W20" s="61"/>
      <c r="X20" s="61"/>
      <c r="Y20" s="61"/>
      <c r="Z20" s="62"/>
      <c r="AA20" s="61"/>
      <c r="AB20" s="63"/>
      <c r="AC20" s="64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36" t="s">
        <v>10</v>
      </c>
      <c r="C21" s="37"/>
      <c r="D21" s="38"/>
      <c r="E21" s="24"/>
      <c r="F21" s="24"/>
      <c r="G21" s="24"/>
      <c r="H21" s="24"/>
      <c r="I21" s="35"/>
      <c r="J21" s="35"/>
      <c r="K21" s="22"/>
      <c r="L21" s="65" t="s">
        <v>40</v>
      </c>
      <c r="M21" s="66"/>
      <c r="N21" s="66"/>
      <c r="O21" s="67"/>
      <c r="P21" s="67"/>
      <c r="Q21" s="67"/>
      <c r="R21" s="67"/>
      <c r="S21" s="67"/>
      <c r="T21" s="67"/>
      <c r="U21" s="67"/>
      <c r="V21" s="68"/>
      <c r="W21" s="67"/>
      <c r="X21" s="67"/>
      <c r="Y21" s="67"/>
      <c r="Z21" s="68"/>
      <c r="AA21" s="67"/>
      <c r="AB21" s="69"/>
      <c r="AC21" s="70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39" t="s">
        <v>11</v>
      </c>
      <c r="C22" s="40"/>
      <c r="D22" s="41"/>
      <c r="E22" s="25"/>
      <c r="F22" s="25"/>
      <c r="G22" s="25"/>
      <c r="H22" s="25"/>
      <c r="I22" s="42"/>
      <c r="J22" s="42"/>
      <c r="K22" s="22"/>
      <c r="L22" s="65" t="s">
        <v>41</v>
      </c>
      <c r="M22" s="66"/>
      <c r="N22" s="66"/>
      <c r="O22" s="67"/>
      <c r="P22" s="67"/>
      <c r="Q22" s="67"/>
      <c r="R22" s="67"/>
      <c r="S22" s="67"/>
      <c r="T22" s="67"/>
      <c r="U22" s="67"/>
      <c r="V22" s="68"/>
      <c r="W22" s="67"/>
      <c r="X22" s="67"/>
      <c r="Y22" s="67"/>
      <c r="Z22" s="68"/>
      <c r="AA22" s="67"/>
      <c r="AB22" s="69"/>
      <c r="AC22" s="70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43" t="s">
        <v>12</v>
      </c>
      <c r="C23" s="44"/>
      <c r="D23" s="45"/>
      <c r="E23" s="17">
        <f>SUM(E20:E22)</f>
        <v>63</v>
      </c>
      <c r="F23" s="17">
        <f>SUM(F20:F22)</f>
        <v>6</v>
      </c>
      <c r="G23" s="17">
        <f>SUM(G20:G22)</f>
        <v>77</v>
      </c>
      <c r="H23" s="17">
        <f>SUM(H20:H22)</f>
        <v>109</v>
      </c>
      <c r="I23" s="46">
        <f>PRODUCT((F23+G23)/E23)</f>
        <v>1.3174603174603174</v>
      </c>
      <c r="J23" s="46">
        <f>PRODUCT(H23/E23)</f>
        <v>1.7301587301587302</v>
      </c>
      <c r="K23" s="22"/>
      <c r="L23" s="71" t="s">
        <v>36</v>
      </c>
      <c r="M23" s="72"/>
      <c r="N23" s="72"/>
      <c r="O23" s="73"/>
      <c r="P23" s="73"/>
      <c r="Q23" s="73"/>
      <c r="R23" s="73"/>
      <c r="S23" s="73"/>
      <c r="T23" s="73"/>
      <c r="U23" s="73"/>
      <c r="V23" s="74"/>
      <c r="W23" s="73"/>
      <c r="X23" s="73"/>
      <c r="Y23" s="73"/>
      <c r="Z23" s="74"/>
      <c r="AA23" s="73"/>
      <c r="AB23" s="75"/>
      <c r="AC23" s="76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22"/>
      <c r="L24" s="50"/>
      <c r="M24" s="50"/>
      <c r="N24" s="50"/>
      <c r="O24" s="50"/>
      <c r="P24" s="50"/>
      <c r="Q24" s="50"/>
      <c r="R24" s="50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5">
      <c r="A25" s="1"/>
      <c r="B25" s="1" t="s">
        <v>20</v>
      </c>
      <c r="C25" s="1"/>
      <c r="D25" s="50" t="s">
        <v>42</v>
      </c>
      <c r="E25" s="1"/>
      <c r="F25" s="1"/>
      <c r="G25" s="1"/>
      <c r="H25" s="1"/>
      <c r="I25" s="58"/>
      <c r="J25" s="1"/>
      <c r="K25" s="22"/>
      <c r="L25" s="58" t="s">
        <v>37</v>
      </c>
      <c r="M25" s="50"/>
      <c r="N25" s="5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50"/>
      <c r="M26" s="50"/>
      <c r="N26" s="50"/>
      <c r="O26" s="50"/>
      <c r="P26" s="50"/>
      <c r="Q26" s="50"/>
      <c r="R26" s="50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50"/>
      <c r="M27" s="50"/>
      <c r="N27" s="50"/>
      <c r="O27" s="50"/>
      <c r="P27" s="50"/>
      <c r="Q27" s="50"/>
      <c r="R27" s="50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50"/>
      <c r="M28" s="50"/>
      <c r="N28" s="50"/>
      <c r="O28" s="50"/>
      <c r="P28" s="50"/>
      <c r="Q28" s="50"/>
      <c r="R28" s="50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50"/>
      <c r="M29" s="50"/>
      <c r="N29" s="50"/>
      <c r="O29" s="50"/>
      <c r="P29" s="50"/>
      <c r="Q29" s="50"/>
      <c r="R29" s="50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2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2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2"/>
      <c r="AB31" s="22"/>
      <c r="AC31" s="22"/>
      <c r="AD31" s="21"/>
      <c r="AE31" s="7"/>
      <c r="AF31" s="7"/>
      <c r="AG31" s="7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2"/>
      <c r="AB32" s="22"/>
      <c r="AC32" s="22"/>
      <c r="AD32" s="21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2"/>
      <c r="AB33" s="22"/>
      <c r="AC33" s="22"/>
      <c r="AD33" s="7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7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7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7"/>
      <c r="AE37" s="47"/>
      <c r="AF37" s="47"/>
      <c r="AG37" s="47"/>
      <c r="AH37" s="47"/>
      <c r="AI37" s="47"/>
    </row>
    <row r="38" spans="1:35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2"/>
      <c r="AB38" s="22"/>
      <c r="AC38" s="22"/>
      <c r="AD38" s="7"/>
      <c r="AE38" s="47"/>
      <c r="AF38" s="47"/>
      <c r="AG38" s="47"/>
      <c r="AH38" s="47"/>
      <c r="AI38" s="47"/>
    </row>
    <row r="39" spans="1:35" ht="15" customHeight="1" x14ac:dyDescent="0.25">
      <c r="A39" s="48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2"/>
      <c r="AB39" s="22"/>
      <c r="AC39" s="22"/>
      <c r="AD39" s="7"/>
    </row>
    <row r="40" spans="1:35" ht="15" customHeight="1" x14ac:dyDescent="0.25">
      <c r="A40" s="48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2"/>
      <c r="AB40" s="22"/>
      <c r="AC40" s="22"/>
      <c r="AD40" s="7"/>
    </row>
    <row r="41" spans="1:35" ht="15" customHeight="1" x14ac:dyDescent="0.25">
      <c r="A41" s="48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7"/>
    </row>
    <row r="42" spans="1:35" ht="15" customHeight="1" x14ac:dyDescent="0.25">
      <c r="A42" s="48"/>
      <c r="B42" s="1"/>
      <c r="C42" s="7"/>
      <c r="D42" s="7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7"/>
    </row>
    <row r="43" spans="1:35" ht="15" customHeight="1" x14ac:dyDescent="0.25">
      <c r="A43" s="48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2"/>
      <c r="AB43" s="22"/>
      <c r="AC43" s="22"/>
      <c r="AD43" s="7"/>
    </row>
    <row r="44" spans="1:35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2:26" ht="15" customHeight="1" x14ac:dyDescent="0.25">
      <c r="L49" s="22"/>
      <c r="M49" s="22"/>
      <c r="N49" s="22"/>
      <c r="O49" s="22"/>
      <c r="S49" s="1"/>
      <c r="T49" s="1"/>
      <c r="U49" s="1"/>
      <c r="V49" s="1"/>
      <c r="W49" s="1"/>
      <c r="X49" s="1"/>
      <c r="Y49" s="1"/>
      <c r="Z49" s="1"/>
    </row>
    <row r="50" spans="12:26" ht="15" customHeight="1" x14ac:dyDescent="0.25">
      <c r="L50" s="22"/>
      <c r="M50" s="22"/>
      <c r="N50" s="22"/>
      <c r="O50" s="22"/>
      <c r="S50" s="1"/>
      <c r="T50" s="1"/>
      <c r="U50" s="1"/>
      <c r="V50" s="1"/>
      <c r="W50" s="1"/>
      <c r="X50" s="1"/>
      <c r="Y50" s="1"/>
      <c r="Z50" s="1"/>
    </row>
    <row r="51" spans="12:26" ht="15" customHeight="1" x14ac:dyDescent="0.25">
      <c r="L51" s="22"/>
      <c r="M51" s="22"/>
      <c r="N51" s="22"/>
      <c r="O51" s="22"/>
      <c r="S51" s="1"/>
      <c r="T51" s="1"/>
      <c r="U51" s="1"/>
      <c r="V51" s="1"/>
      <c r="W51" s="1"/>
      <c r="X51" s="1"/>
      <c r="Y51" s="1"/>
      <c r="Z51" s="1"/>
    </row>
    <row r="52" spans="12:26" ht="15" customHeight="1" x14ac:dyDescent="0.25">
      <c r="L52" s="7"/>
      <c r="M52" s="7"/>
      <c r="N52" s="7"/>
      <c r="O52" s="22"/>
      <c r="S52" s="1"/>
      <c r="T52" s="1"/>
      <c r="U52" s="1"/>
      <c r="V52" s="1"/>
      <c r="W52" s="1"/>
      <c r="X52" s="1"/>
      <c r="Y52" s="1"/>
      <c r="Z52" s="1"/>
    </row>
    <row r="53" spans="12:26" ht="15" customHeight="1" x14ac:dyDescent="0.25">
      <c r="L53" s="7"/>
      <c r="M53" s="7"/>
      <c r="N53" s="7"/>
      <c r="O53" s="22"/>
      <c r="S53" s="1"/>
      <c r="T53" s="1"/>
      <c r="U53" s="1"/>
      <c r="V53" s="1"/>
      <c r="W53" s="1"/>
      <c r="X53" s="1"/>
      <c r="Y53" s="1"/>
      <c r="Z53" s="1"/>
    </row>
    <row r="54" spans="12:26" ht="15" customHeight="1" x14ac:dyDescent="0.25">
      <c r="L54" s="7"/>
      <c r="M54" s="7"/>
      <c r="N54" s="7"/>
      <c r="O54" s="22"/>
      <c r="S54" s="1"/>
      <c r="T54" s="1"/>
      <c r="U54" s="1"/>
      <c r="V54" s="1"/>
      <c r="W54" s="1"/>
      <c r="X54" s="1"/>
      <c r="Y54" s="1"/>
      <c r="Z54" s="1"/>
    </row>
    <row r="55" spans="12:26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</row>
    <row r="56" spans="12:26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</row>
    <row r="57" spans="12:26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</row>
    <row r="58" spans="12:26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</row>
    <row r="59" spans="12:26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</row>
    <row r="60" spans="12:26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</row>
    <row r="61" spans="12:26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</row>
    <row r="62" spans="12:26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</row>
    <row r="63" spans="12:26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</row>
    <row r="64" spans="12:26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</row>
    <row r="65" spans="12:26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</row>
    <row r="66" spans="12:26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</row>
    <row r="67" spans="12:26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</row>
    <row r="68" spans="12:26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</row>
    <row r="69" spans="12:26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</row>
    <row r="70" spans="12:26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</row>
    <row r="71" spans="12:26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</row>
    <row r="72" spans="12:26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</row>
    <row r="73" spans="12:26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</row>
    <row r="74" spans="12:26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</row>
    <row r="75" spans="12:26" ht="15" customHeight="1" x14ac:dyDescent="0.25">
      <c r="L75" s="7"/>
      <c r="M75" s="7"/>
      <c r="N75" s="7"/>
      <c r="O75" s="22"/>
      <c r="S75" s="1"/>
      <c r="T75" s="1"/>
      <c r="U75" s="1"/>
      <c r="V75" s="1"/>
      <c r="W75" s="1"/>
      <c r="X75" s="1"/>
      <c r="Y75" s="1"/>
      <c r="Z75" s="1"/>
    </row>
    <row r="76" spans="12:26" ht="15" customHeight="1" x14ac:dyDescent="0.25">
      <c r="L76" s="7"/>
      <c r="M76" s="7"/>
      <c r="N76" s="7"/>
      <c r="O76" s="22"/>
      <c r="S76" s="1"/>
      <c r="T76" s="1"/>
      <c r="U76" s="1"/>
      <c r="V76" s="1"/>
      <c r="W76" s="1"/>
      <c r="X76" s="1"/>
      <c r="Y76" s="1"/>
      <c r="Z76" s="1"/>
    </row>
    <row r="77" spans="12:26" ht="15" customHeight="1" x14ac:dyDescent="0.25">
      <c r="L77" s="7"/>
      <c r="M77" s="7"/>
      <c r="N77" s="7"/>
      <c r="O77" s="22"/>
      <c r="S77" s="1"/>
      <c r="T77" s="1"/>
      <c r="U77" s="1"/>
      <c r="V77" s="1"/>
      <c r="W77" s="1"/>
      <c r="X77" s="1"/>
      <c r="Y77" s="1"/>
      <c r="Z77" s="1"/>
    </row>
    <row r="78" spans="12:26" ht="15" customHeight="1" x14ac:dyDescent="0.25">
      <c r="L78" s="7"/>
      <c r="M78" s="7"/>
      <c r="N78" s="7"/>
      <c r="O78" s="22"/>
      <c r="S78" s="1"/>
      <c r="T78" s="1"/>
      <c r="U78" s="1"/>
      <c r="V78" s="1"/>
      <c r="W78" s="1"/>
      <c r="X78" s="1"/>
      <c r="Y78" s="1"/>
      <c r="Z78" s="1"/>
    </row>
    <row r="79" spans="12:26" ht="15" customHeight="1" x14ac:dyDescent="0.25">
      <c r="L79" s="7"/>
      <c r="M79" s="7"/>
      <c r="N79" s="7"/>
      <c r="O79" s="22"/>
      <c r="S79" s="1"/>
      <c r="T79" s="1"/>
      <c r="U79" s="1"/>
      <c r="V79" s="1"/>
      <c r="W79" s="1"/>
      <c r="X79" s="1"/>
      <c r="Y79" s="1"/>
      <c r="Z79" s="1"/>
    </row>
    <row r="80" spans="12:26" ht="15" customHeight="1" x14ac:dyDescent="0.25">
      <c r="L80" s="7"/>
      <c r="M80" s="7"/>
      <c r="N80" s="7"/>
      <c r="O80" s="22"/>
      <c r="S80" s="1"/>
      <c r="T80" s="1"/>
      <c r="U80" s="1"/>
      <c r="V80" s="1"/>
      <c r="W80" s="1"/>
      <c r="X80" s="1"/>
      <c r="Y80" s="1"/>
      <c r="Z80" s="1"/>
    </row>
    <row r="81" spans="12:26" ht="15" customHeight="1" x14ac:dyDescent="0.25">
      <c r="L81" s="7"/>
      <c r="M81" s="7"/>
      <c r="N81" s="7"/>
      <c r="O81" s="22"/>
      <c r="S81" s="1"/>
      <c r="T81" s="1"/>
      <c r="U81" s="1"/>
      <c r="V81" s="1"/>
      <c r="W81" s="1"/>
      <c r="X81" s="1"/>
      <c r="Y81" s="1"/>
      <c r="Z81" s="1"/>
    </row>
    <row r="82" spans="12:26" ht="15" customHeight="1" x14ac:dyDescent="0.25">
      <c r="L82" s="7"/>
      <c r="M82" s="7"/>
      <c r="N82" s="7"/>
      <c r="S82" s="1"/>
      <c r="T82" s="1"/>
      <c r="U82" s="1"/>
      <c r="V82" s="1"/>
      <c r="W82" s="1"/>
      <c r="X82" s="1"/>
      <c r="Y82" s="1"/>
      <c r="Z82" s="1"/>
    </row>
    <row r="83" spans="12:26" ht="15" customHeight="1" x14ac:dyDescent="0.25">
      <c r="L83" s="7"/>
      <c r="M83" s="7"/>
      <c r="N83" s="7"/>
      <c r="S83" s="1"/>
      <c r="T83" s="1"/>
      <c r="U83" s="1"/>
      <c r="V83" s="1"/>
      <c r="W83" s="1"/>
      <c r="X83" s="1"/>
      <c r="Y83" s="1"/>
      <c r="Z83" s="1"/>
    </row>
    <row r="84" spans="12:26" ht="15" customHeight="1" x14ac:dyDescent="0.25">
      <c r="L84" s="7"/>
      <c r="M84" s="7"/>
      <c r="N84" s="7"/>
      <c r="O84" s="22"/>
    </row>
    <row r="85" spans="12:26" ht="15" customHeight="1" x14ac:dyDescent="0.25">
      <c r="L85" s="7"/>
      <c r="M85" s="7"/>
      <c r="N85" s="7"/>
      <c r="O85" s="22"/>
    </row>
  </sheetData>
  <sortState xmlns:xlrd2="http://schemas.microsoft.com/office/spreadsheetml/2017/richdata2" ref="B4:AC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2024-12-10T11:31:51Z</dcterms:modified>
</cp:coreProperties>
</file>